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D21" i="1"/>
  <c r="D31"/>
  <c r="D30"/>
  <c r="D28"/>
  <c r="D27"/>
  <c r="D24"/>
  <c r="D29"/>
  <c r="D26"/>
  <c r="D25"/>
  <c r="D13"/>
  <c r="D11"/>
  <c r="D10"/>
  <c r="D32" l="1"/>
  <c r="D19" s="1"/>
  <c r="D9"/>
</calcChain>
</file>

<file path=xl/sharedStrings.xml><?xml version="1.0" encoding="utf-8"?>
<sst xmlns="http://schemas.openxmlformats.org/spreadsheetml/2006/main" count="80" uniqueCount="48">
  <si>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</si>
  <si>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</si>
  <si>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</si>
  <si>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</si>
  <si>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</si>
  <si>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</si>
  <si>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</si>
  <si>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</si>
  <si>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</si>
  <si>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</si>
  <si>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</si>
  <si>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</si>
  <si>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</si>
  <si>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</si>
  <si>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</si>
  <si>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</si>
  <si>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</si>
  <si>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</si>
  <si>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</si>
  <si>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</si>
  <si>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</si>
  <si>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</si>
  <si>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</si>
  <si>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</si>
  <si>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</si>
  <si>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</si>
  <si>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</si>
  <si>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</si>
  <si>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</si>
  <si>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</si>
  <si>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</si>
  <si>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</si>
  <si>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</si>
  <si>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</si>
  <si>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</si>
  <si>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</si>
  <si>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</si>
  <si>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</si>
  <si>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</si>
  <si>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</si>
  <si>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</si>
  <si>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</si>
  <si>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</si>
  <si>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</si>
  <si>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</si>
  <si>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Ревизия теплового узла</t>
  </si>
  <si>
    <t xml:space="preserve">Замена стояков отопления — подвал </t>
  </si>
  <si>
    <t>Отчет об исполнении сметы доходов и расходов ТСЖ Проспект за 2023 год  по адресу               Щорса, д. 105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</si>
</sst>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5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%20&#1075;&#1086;&#1076;/&#1050;&#1072;&#1088;&#1090;&#1086;&#1095;&#1082;&#1080;%20&#1076;&#1086;&#1084;&#1086;&#1074;%202023&#1075;/&#1065;&#1086;&#1088;&#1089;&#1072;%201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7">
          <cell r="Y7">
            <v>37942.520000000004</v>
          </cell>
        </row>
        <row r="10">
          <cell r="Y10">
            <v>6634.2800000000007</v>
          </cell>
        </row>
        <row r="11">
          <cell r="Y11">
            <v>521.64</v>
          </cell>
        </row>
        <row r="12">
          <cell r="Y12">
            <v>6634.2800000000007</v>
          </cell>
        </row>
        <row r="13">
          <cell r="Y13">
            <v>4114.6399999999994</v>
          </cell>
        </row>
        <row r="14">
          <cell r="Y14">
            <v>13602.439999999999</v>
          </cell>
        </row>
        <row r="15">
          <cell r="Y15">
            <v>6435.2399999999989</v>
          </cell>
        </row>
        <row r="16">
          <cell r="Y16">
            <v>16448.03</v>
          </cell>
        </row>
        <row r="19">
          <cell r="Y19">
            <v>38877.39</v>
          </cell>
        </row>
        <row r="22">
          <cell r="Y22">
            <v>17552.2</v>
          </cell>
        </row>
        <row r="24">
          <cell r="Y24">
            <v>58536.490000000005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3"/>
  <sheetViews>
    <sheetView tabSelected="1" workbookViewId="0">
      <selection activeCell="D35" sqref="D35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27" t="s">
        <v>47</v>
      </c>
      <c r="B1" s="27"/>
      <c r="C1" s="27"/>
      <c r="D1" s="27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44927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45291</v>
      </c>
    </row>
    <row r="5" spans="1:4" s="3" customFormat="1" ht="28.9" customHeight="1">
      <c r="A5" s="28" t="s">
        <v>7</v>
      </c>
      <c r="B5" s="28"/>
      <c r="C5" s="28"/>
      <c r="D5" s="28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3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1">
        <v>-267611.45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5" customHeight="1">
      <c r="A9" s="12">
        <v>6</v>
      </c>
      <c r="B9" s="13" t="s">
        <v>12</v>
      </c>
      <c r="C9" s="14" t="s">
        <v>9</v>
      </c>
      <c r="D9" s="18">
        <f>D10+D11</f>
        <v>54390.55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f>[1]Лист1!$Y$7</f>
        <v>37942.520000000004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f>[1]Лист1!$Y$16</f>
        <v>16448.03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f>[1]Лист1!$Y$24</f>
        <v>58536.490000000005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D13+D7-D32</f>
        <v>-303447.07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-303447.07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28" t="s">
        <v>26</v>
      </c>
      <c r="B23" s="28"/>
      <c r="C23" s="28"/>
      <c r="D23" s="28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4">
        <f>[1]Лист1!$Y$10</f>
        <v>6634.2800000000007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4">
        <f>[1]Лист1!$Y$11</f>
        <v>521.64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4">
        <f>[1]Лист1!$Y$12</f>
        <v>6634.2800000000007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4">
        <f>[1]Лист1!$Y$13</f>
        <v>4114.6399999999994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4">
        <f>[1]Лист1!$Y$14</f>
        <v>13602.439999999999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4">
        <f>[1]Лист1!$Y$15</f>
        <v>6435.2399999999989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4">
        <f>[1]Лист1!$Y$19</f>
        <v>38877.39</v>
      </c>
    </row>
    <row r="31" spans="1:4" s="3" customFormat="1" ht="14.1" customHeight="1">
      <c r="A31" s="17">
        <v>27</v>
      </c>
      <c r="B31" s="7" t="s">
        <v>46</v>
      </c>
      <c r="C31" s="8" t="s">
        <v>9</v>
      </c>
      <c r="D31" s="24">
        <f>[1]Лист1!$Y$22</f>
        <v>17552.2</v>
      </c>
    </row>
    <row r="32" spans="1:4" s="3" customFormat="1" ht="14.1" customHeight="1">
      <c r="A32" s="17">
        <v>28</v>
      </c>
      <c r="B32" s="9" t="s">
        <v>44</v>
      </c>
      <c r="C32" s="8" t="s">
        <v>9</v>
      </c>
      <c r="D32" s="24">
        <f>SUM(D24:D31)</f>
        <v>94372.11</v>
      </c>
    </row>
    <row r="33" spans="1:4" s="3" customFormat="1" ht="15" customHeight="1">
      <c r="A33" s="25" t="s">
        <v>27</v>
      </c>
      <c r="B33" s="25"/>
      <c r="C33" s="25"/>
      <c r="D33" s="25"/>
    </row>
    <row r="34" spans="1:4" s="3" customFormat="1" ht="15" customHeight="1">
      <c r="A34" s="17">
        <v>29</v>
      </c>
      <c r="B34" s="6" t="s">
        <v>28</v>
      </c>
      <c r="C34" s="14" t="s">
        <v>29</v>
      </c>
      <c r="D34" s="23">
        <v>10</v>
      </c>
    </row>
    <row r="35" spans="1:4" ht="15" customHeight="1">
      <c r="A35" s="17">
        <v>30</v>
      </c>
      <c r="B35" s="6" t="s">
        <v>30</v>
      </c>
      <c r="C35" s="14" t="s">
        <v>29</v>
      </c>
      <c r="D35" s="23">
        <v>10</v>
      </c>
    </row>
    <row r="36" spans="1:4" ht="15" customHeight="1">
      <c r="A36" s="17">
        <v>31</v>
      </c>
      <c r="B36" s="6" t="s">
        <v>31</v>
      </c>
      <c r="C36" s="14" t="s">
        <v>29</v>
      </c>
      <c r="D36" s="23">
        <v>0</v>
      </c>
    </row>
    <row r="37" spans="1:4" ht="15" customHeight="1">
      <c r="A37" s="17">
        <v>32</v>
      </c>
      <c r="B37" s="6" t="s">
        <v>32</v>
      </c>
      <c r="C37" s="14" t="s">
        <v>9</v>
      </c>
      <c r="D37" s="23">
        <v>0</v>
      </c>
    </row>
    <row r="38" spans="1:4" ht="15" customHeight="1">
      <c r="A38" s="25" t="s">
        <v>33</v>
      </c>
      <c r="B38" s="25"/>
      <c r="C38" s="25"/>
      <c r="D38" s="25"/>
    </row>
    <row r="39" spans="1:4" ht="15" customHeight="1">
      <c r="A39" s="12">
        <v>33</v>
      </c>
      <c r="B39" s="13" t="s">
        <v>34</v>
      </c>
      <c r="C39" s="14" t="s">
        <v>29</v>
      </c>
      <c r="D39" s="23">
        <v>0</v>
      </c>
    </row>
    <row r="40" spans="1:4" ht="15" customHeight="1">
      <c r="A40" s="12">
        <v>34</v>
      </c>
      <c r="B40" s="13" t="s">
        <v>35</v>
      </c>
      <c r="C40" s="14" t="s">
        <v>29</v>
      </c>
      <c r="D40" s="23">
        <v>0</v>
      </c>
    </row>
    <row r="41" spans="1:4" ht="28.9" customHeight="1">
      <c r="A41" s="12">
        <v>35</v>
      </c>
      <c r="B41" s="13" t="s">
        <v>36</v>
      </c>
      <c r="C41" s="14" t="s">
        <v>9</v>
      </c>
      <c r="D41" s="23">
        <v>0</v>
      </c>
    </row>
    <row r="42" spans="1:4" s="5" customFormat="1" ht="4.1500000000000004" customHeight="1"/>
    <row r="43" spans="1:4" s="4" customFormat="1" ht="28.15" customHeight="1">
      <c r="A43" s="26"/>
      <c r="B43" s="26"/>
      <c r="C43" s="26"/>
      <c r="D43" s="26"/>
    </row>
  </sheetData>
  <mergeCells count="6">
    <mergeCell ref="A38:D38"/>
    <mergeCell ref="A43:D43"/>
    <mergeCell ref="A1:D1"/>
    <mergeCell ref="A5:D5"/>
    <mergeCell ref="A23:D23"/>
    <mergeCell ref="A33:D33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2023-01-26T11:53:28Z</cp:lastPrinted>
  <dcterms:modified xsi:type="dcterms:W3CDTF">2024-02-02T06:39:25Z</dcterms:modified>
</cp:coreProperties>
</file>